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5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<sst xmlns="http://schemas.openxmlformats.org/spreadsheetml/2006/main" count="40" uniqueCount="28">
  <si>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Приложение</t>
  </si>
  <si>
    <t>Наименование муниципальной программы, подпрограммы муниципальной программы, основного мероприятия, проекта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</si>
  <si>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</si>
  <si>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</si>
  <si>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</si>
  <si>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</si>
  <si>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</si>
  <si>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</si>
  <si>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</si>
  <si>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</si>
  <si>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2022-2024</t>
  </si>
  <si>
    <t>Итого по муниципальной программе программе</t>
  </si>
  <si>
    <t>Процессная часть</t>
  </si>
  <si>
    <t>Итого по подпрограмме 1</t>
  </si>
  <si>
    <t>Итого по подпрограмме 2</t>
  </si>
  <si>
    <t>План реализации муниципальной программы «Культура в Винницком сельском поселении на 2022-2024 годы»</t>
  </si>
  <si>
    <t>Муниципальная программа «Культура в Винницком сельском поселении на 2022-2024 годы»</t>
  </si>
  <si>
    <t>Подпрограмма «Сохранение и развитие культурного наследия и культурного потенциала населения Винницкого сельского поселения на 2022-2024 годы».</t>
  </si>
  <si>
    <t xml:space="preserve">Мероприятие
 «Поддержка развития общественной инфраструктуры муниципального значения в Ленинградской области »
</t>
  </si>
  <si>
    <t>Подпрограмма «Развитие библиотечного обслуживания Винницкого сельского поселения  на 2022 – 2024 годы»</t>
  </si>
  <si>
    <t>Мероприятие  «Расходы на обеспечение деятельности муниципальных казенных учреждений</t>
  </si>
  <si>
    <t>Мероприятие «Сохранение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политики"»</t>
  </si>
  <si>
    <t xml:space="preserve">Мероприятие  «Содержание МКУ « Винницкое библиотечно-культурное объединение»»
</t>
  </si>
  <si>
    <t xml:space="preserve">Мероприятие  «Поддержка развития общественной инфраструктуры муниципального значения в Ленинградской области ». </t>
  </si>
  <si>
    <t xml:space="preserve">
«Сохранение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политики"»
</t>
  </si>
  <si>
    <t xml:space="preserve">  
«Проведение культурно-массовых мероприятий для населения Винницкого сельского поселения»
</t>
  </si>
  <si>
    <t xml:space="preserve"> 
 «Укрепление  материально-технической базы МКУ « Винницкое библиотечно-культурное объединение»
</t>
  </si>
  <si>
    <t xml:space="preserve"> «Расходы на обеспечение деятельности муниципальных казенных учреждений»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</si>
</sst>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 shrinkToFit="1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 shrinkToFit="1"/>
    </xf>
    <xf numFmtId="164" fontId="37" fillId="0" borderId="10" xfId="0" applyNumberFormat="1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9" fillId="0" borderId="13" xfId="0" applyFont="1" applyBorder="1" applyAlignment="1">
      <alignment horizontal="left" vertical="center" wrapText="1" shrinkToFit="1"/>
    </xf>
    <xf numFmtId="0" fontId="39" fillId="0" borderId="14" xfId="0" applyFont="1" applyBorder="1" applyAlignment="1">
      <alignment horizontal="left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7" fillId="0" borderId="0" xfId="0" applyFont="1" applyAlignment="1">
      <alignment horizontal="center" vertical="center" wrapText="1" shrinkToFit="1"/>
    </xf>
    <xf numFmtId="0" fontId="37" fillId="0" borderId="15" xfId="0" applyFont="1" applyBorder="1" applyAlignment="1">
      <alignment horizontal="center" vertical="center" wrapText="1" shrinkToFit="1"/>
    </xf>
    <xf numFmtId="0" fontId="37" fillId="0" borderId="16" xfId="0" applyFont="1" applyBorder="1" applyAlignment="1">
      <alignment horizontal="center" vertical="center" wrapText="1" shrinkToFit="1"/>
    </xf>
    <xf numFmtId="0" fontId="37" fillId="0" borderId="17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center" vertical="center" wrapText="1" shrinkToFit="1"/>
    </xf>
    <xf numFmtId="0" fontId="37" fillId="0" borderId="12" xfId="0" applyFont="1" applyBorder="1" applyAlignment="1">
      <alignment horizontal="center" vertical="center" wrapText="1" shrinkToFit="1"/>
    </xf>
    <xf numFmtId="0" fontId="37" fillId="0" borderId="14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left" vertical="center" wrapText="1" shrinkToFit="1"/>
    </xf>
    <xf numFmtId="0" fontId="37" fillId="0" borderId="14" xfId="0" applyFont="1" applyBorder="1" applyAlignment="1">
      <alignment horizontal="left" vertical="center" wrapText="1" shrinkToFit="1"/>
    </xf>
    <xf numFmtId="0" fontId="37" fillId="0" borderId="12" xfId="0" applyFont="1" applyBorder="1" applyAlignment="1">
      <alignment horizontal="left" vertical="center" wrapText="1" shrinkToFit="1"/>
    </xf>
    <xf numFmtId="0" fontId="39" fillId="0" borderId="16" xfId="0" applyFont="1" applyBorder="1" applyAlignment="1">
      <alignment horizontal="center" vertical="center" wrapText="1" shrinkToFit="1"/>
    </xf>
    <xf numFmtId="0" fontId="39" fillId="0" borderId="17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16" sqref="A16:A19"/>
    </sheetView>
  </sheetViews>
  <sheetFormatPr defaultColWidth="9.140625" defaultRowHeight="15"/>
  <cols>
    <col min="1" max="1" width="53.28125" style="0" customWidth="1"/>
    <col min="2" max="2" width="17.57421875" style="0" customWidth="1"/>
    <col min="3" max="3" width="14.28125" style="0" customWidth="1"/>
    <col min="4" max="4" width="13.7109375" style="0" customWidth="1"/>
    <col min="5" max="5" width="11.421875" style="0" customWidth="1"/>
    <col min="6" max="6" width="12.57421875" style="0" customWidth="1"/>
    <col min="7" max="7" width="11.57421875" style="0" customWidth="1"/>
    <col min="8" max="8" width="13.57421875" style="0" customWidth="1"/>
  </cols>
  <sheetData>
    <row r="1" spans="7:8" ht="15">
      <c r="G1" s="1" t="s">
        <v>0</v>
      </c>
      <c r="H1" s="1"/>
    </row>
    <row r="2" spans="1:8" ht="45.75" customHeight="1">
      <c r="A2" s="10" t="s">
        <v>15</v>
      </c>
      <c r="B2" s="10"/>
      <c r="C2" s="10"/>
      <c r="D2" s="10"/>
      <c r="E2" s="10"/>
      <c r="F2" s="10"/>
      <c r="G2" s="10"/>
      <c r="H2" s="10"/>
    </row>
    <row r="4" spans="1:8" ht="42" customHeight="1">
      <c r="A4" s="14" t="s">
        <v>1</v>
      </c>
      <c r="B4" s="14" t="s">
        <v>2</v>
      </c>
      <c r="C4" s="14" t="s">
        <v>3</v>
      </c>
      <c r="D4" s="11" t="s">
        <v>4</v>
      </c>
      <c r="E4" s="12"/>
      <c r="F4" s="12"/>
      <c r="G4" s="12"/>
      <c r="H4" s="13"/>
    </row>
    <row r="5" spans="1:8" ht="26.25" thickBot="1">
      <c r="A5" s="15"/>
      <c r="B5" s="15"/>
      <c r="C5" s="15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4.25" customHeight="1">
      <c r="A7" s="7" t="s">
        <v>16</v>
      </c>
      <c r="B7" s="14"/>
      <c r="C7" s="2">
        <v>2022</v>
      </c>
      <c r="D7" s="2">
        <f>SUM(E7+F7+G7)</f>
        <v>9333.3</v>
      </c>
      <c r="E7" s="2"/>
      <c r="F7" s="5">
        <f aca="true" t="shared" si="0" ref="F7:G9">SUM(F11,F36)</f>
        <v>2095.5</v>
      </c>
      <c r="G7" s="2">
        <f t="shared" si="0"/>
        <v>7237.799999999999</v>
      </c>
      <c r="H7" s="2"/>
    </row>
    <row r="8" spans="1:8" ht="13.5" customHeight="1">
      <c r="A8" s="8"/>
      <c r="B8" s="16"/>
      <c r="C8" s="2">
        <v>2023</v>
      </c>
      <c r="D8" s="2">
        <f aca="true" t="shared" si="1" ref="D8:D14">SUM(E8+F8+G8)</f>
        <v>8939.2</v>
      </c>
      <c r="E8" s="2"/>
      <c r="F8" s="5">
        <f t="shared" si="0"/>
        <v>0</v>
      </c>
      <c r="G8" s="2">
        <f t="shared" si="0"/>
        <v>8939.2</v>
      </c>
      <c r="H8" s="2"/>
    </row>
    <row r="9" spans="1:8" ht="17.25" customHeight="1">
      <c r="A9" s="9"/>
      <c r="B9" s="15"/>
      <c r="C9" s="2">
        <v>2024</v>
      </c>
      <c r="D9" s="2">
        <f t="shared" si="1"/>
        <v>5384.799999999999</v>
      </c>
      <c r="E9" s="2"/>
      <c r="F9" s="5">
        <f t="shared" si="0"/>
        <v>0</v>
      </c>
      <c r="G9" s="2">
        <f t="shared" si="0"/>
        <v>5384.799999999999</v>
      </c>
      <c r="H9" s="2"/>
    </row>
    <row r="10" spans="1:8" ht="15">
      <c r="A10" s="4" t="s">
        <v>11</v>
      </c>
      <c r="B10" s="2"/>
      <c r="C10" s="2" t="s">
        <v>10</v>
      </c>
      <c r="D10" s="2">
        <f t="shared" si="1"/>
        <v>23657.3</v>
      </c>
      <c r="E10" s="5">
        <f>SUM(E7+E8+E9)</f>
        <v>0</v>
      </c>
      <c r="F10" s="5">
        <f>SUM(F7+F8+F9)</f>
        <v>2095.5</v>
      </c>
      <c r="G10" s="2">
        <f>SUM(G7+G8+G9)</f>
        <v>21561.8</v>
      </c>
      <c r="H10" s="2"/>
    </row>
    <row r="11" spans="1:8" ht="12.75" customHeight="1">
      <c r="A11" s="7" t="s">
        <v>17</v>
      </c>
      <c r="B11" s="2"/>
      <c r="C11" s="2">
        <v>2022</v>
      </c>
      <c r="D11" s="2">
        <f>SUM(E11+F11+G11)</f>
        <v>4754.200000000001</v>
      </c>
      <c r="E11" s="2">
        <f>SUM(E16+E20+E24)</f>
        <v>0</v>
      </c>
      <c r="F11" s="5">
        <f>SUM(F19+F23+F27+F31+F35)</f>
        <v>970</v>
      </c>
      <c r="G11" s="2">
        <f>SUM(G16+G20+G24+G28+G32)</f>
        <v>3784.2000000000003</v>
      </c>
      <c r="H11" s="2"/>
    </row>
    <row r="12" spans="1:8" ht="15">
      <c r="A12" s="8"/>
      <c r="B12" s="2"/>
      <c r="C12" s="2">
        <v>2023</v>
      </c>
      <c r="D12" s="2">
        <f t="shared" si="1"/>
        <v>4463.5</v>
      </c>
      <c r="E12" s="2">
        <f>SUM(E17+E21+E25)</f>
        <v>0</v>
      </c>
      <c r="F12" s="2">
        <f>SUM(F17+F21+F25)</f>
        <v>0</v>
      </c>
      <c r="G12" s="2">
        <f>SUM(G17+G21+G25+G29+G33)</f>
        <v>4463.5</v>
      </c>
      <c r="H12" s="2"/>
    </row>
    <row r="13" spans="1:8" ht="32.25" customHeight="1">
      <c r="A13" s="9"/>
      <c r="B13" s="2"/>
      <c r="C13" s="2">
        <v>2024</v>
      </c>
      <c r="D13" s="2">
        <f t="shared" si="1"/>
        <v>2791.4</v>
      </c>
      <c r="E13" s="2">
        <f>SUM(E18+E22+E26)</f>
        <v>0</v>
      </c>
      <c r="F13" s="2">
        <f>SUM(F18+F22+F26)</f>
        <v>0</v>
      </c>
      <c r="G13" s="2">
        <f>SUM(G18+G22+G26+G30+G34)</f>
        <v>2791.4</v>
      </c>
      <c r="H13" s="2"/>
    </row>
    <row r="14" spans="1:8" ht="15">
      <c r="A14" s="4" t="s">
        <v>13</v>
      </c>
      <c r="B14" s="2"/>
      <c r="C14" s="2" t="s">
        <v>10</v>
      </c>
      <c r="D14" s="2">
        <f t="shared" si="1"/>
        <v>12009.1</v>
      </c>
      <c r="E14" s="5">
        <f>SUM(E11+E12+E13)</f>
        <v>0</v>
      </c>
      <c r="F14" s="5">
        <f>SUM(F11+F12+F13)</f>
        <v>970</v>
      </c>
      <c r="G14" s="2">
        <f>SUM(G11+G12+G13)</f>
        <v>11039.1</v>
      </c>
      <c r="H14" s="2"/>
    </row>
    <row r="15" spans="1:8" ht="15">
      <c r="A15" s="11" t="s">
        <v>12</v>
      </c>
      <c r="B15" s="12"/>
      <c r="C15" s="12"/>
      <c r="D15" s="12"/>
      <c r="E15" s="12"/>
      <c r="F15" s="12"/>
      <c r="G15" s="12"/>
      <c r="H15" s="13"/>
    </row>
    <row r="16" spans="1:8" ht="15" customHeight="1">
      <c r="A16" s="17" t="s">
        <v>27</v>
      </c>
      <c r="B16" s="2"/>
      <c r="C16" s="2">
        <v>2022</v>
      </c>
      <c r="D16" s="2">
        <f>SUM(E16+F16+G16)</f>
        <v>2699.1</v>
      </c>
      <c r="E16" s="2"/>
      <c r="F16" s="2"/>
      <c r="G16" s="2">
        <v>2699.1</v>
      </c>
      <c r="H16" s="2"/>
    </row>
    <row r="17" spans="1:8" ht="15">
      <c r="A17" s="18"/>
      <c r="B17" s="2"/>
      <c r="C17" s="2">
        <v>2023</v>
      </c>
      <c r="D17" s="2">
        <f>SUM(E17+F17+G17)</f>
        <v>2704.5</v>
      </c>
      <c r="E17" s="2"/>
      <c r="F17" s="2"/>
      <c r="G17" s="2">
        <v>2704.5</v>
      </c>
      <c r="H17" s="2"/>
    </row>
    <row r="18" spans="1:8" ht="15">
      <c r="A18" s="18"/>
      <c r="B18" s="2"/>
      <c r="C18" s="2">
        <v>2024</v>
      </c>
      <c r="D18" s="2">
        <f>SUM(E18+F18+G18)</f>
        <v>2702.4</v>
      </c>
      <c r="E18" s="2"/>
      <c r="F18" s="2"/>
      <c r="G18" s="2">
        <v>2702.4</v>
      </c>
      <c r="H18" s="2"/>
    </row>
    <row r="19" spans="1:8" ht="15">
      <c r="A19" s="19"/>
      <c r="B19" s="2"/>
      <c r="C19" s="2" t="s">
        <v>10</v>
      </c>
      <c r="D19" s="2">
        <f>SUM(E19+F19+G19)</f>
        <v>8106</v>
      </c>
      <c r="E19" s="5">
        <f>SUM(E16+E17+E18)</f>
        <v>0</v>
      </c>
      <c r="F19" s="5">
        <f>SUM(F16+F17+F18)</f>
        <v>0</v>
      </c>
      <c r="G19" s="2">
        <f>SUM(G16:G18)</f>
        <v>8106</v>
      </c>
      <c r="H19" s="2"/>
    </row>
    <row r="20" spans="1:8" ht="19.5" customHeight="1">
      <c r="A20" s="17" t="s">
        <v>24</v>
      </c>
      <c r="B20" s="2"/>
      <c r="C20" s="2">
        <v>2022</v>
      </c>
      <c r="D20" s="2">
        <f>SUM(E20+F20+G20)</f>
        <v>1500</v>
      </c>
      <c r="E20" s="2"/>
      <c r="F20" s="2">
        <v>750</v>
      </c>
      <c r="G20" s="2">
        <v>750</v>
      </c>
      <c r="H20" s="2"/>
    </row>
    <row r="21" spans="1:8" ht="20.25" customHeight="1">
      <c r="A21" s="18"/>
      <c r="B21" s="2"/>
      <c r="C21" s="2">
        <v>2023</v>
      </c>
      <c r="D21" s="2">
        <f>SUM(E21+F21+G21)</f>
        <v>1670</v>
      </c>
      <c r="E21" s="2"/>
      <c r="F21" s="2"/>
      <c r="G21" s="2">
        <v>1670</v>
      </c>
      <c r="H21" s="2"/>
    </row>
    <row r="22" spans="1:8" ht="18.75" customHeight="1">
      <c r="A22" s="18"/>
      <c r="B22" s="2"/>
      <c r="C22" s="2">
        <v>2024</v>
      </c>
      <c r="D22" s="2">
        <f>SUM(E22+F22+G22)</f>
        <v>0</v>
      </c>
      <c r="E22" s="2"/>
      <c r="F22" s="2"/>
      <c r="G22" s="2"/>
      <c r="H22" s="2"/>
    </row>
    <row r="23" spans="1:8" ht="23.25" customHeight="1">
      <c r="A23" s="19"/>
      <c r="B23" s="2"/>
      <c r="C23" s="2" t="s">
        <v>10</v>
      </c>
      <c r="D23" s="2">
        <f>SUM(E23+F23+G23)</f>
        <v>3170</v>
      </c>
      <c r="E23" s="5">
        <f>SUM(E20+E21+E22)</f>
        <v>0</v>
      </c>
      <c r="F23" s="5">
        <f>SUM(F20+F21+F22)</f>
        <v>750</v>
      </c>
      <c r="G23" s="2">
        <f>SUM(G20+G21+G22)</f>
        <v>2420</v>
      </c>
      <c r="H23" s="2"/>
    </row>
    <row r="24" spans="1:8" ht="14.25" customHeight="1">
      <c r="A24" s="17" t="s">
        <v>25</v>
      </c>
      <c r="B24" s="2"/>
      <c r="C24" s="2">
        <v>2022</v>
      </c>
      <c r="D24" s="2">
        <f>SUM(E24+F24+G24)</f>
        <v>300</v>
      </c>
      <c r="E24" s="2"/>
      <c r="F24" s="2"/>
      <c r="G24" s="2">
        <v>300</v>
      </c>
      <c r="H24" s="2"/>
    </row>
    <row r="25" spans="1:8" ht="15">
      <c r="A25" s="18"/>
      <c r="B25" s="2"/>
      <c r="C25" s="2">
        <v>2023</v>
      </c>
      <c r="D25" s="2">
        <f>SUM(E25+F25+G25)</f>
        <v>65</v>
      </c>
      <c r="E25" s="2"/>
      <c r="F25" s="2"/>
      <c r="G25" s="2">
        <v>65</v>
      </c>
      <c r="H25" s="2"/>
    </row>
    <row r="26" spans="1:8" ht="13.5" customHeight="1">
      <c r="A26" s="18"/>
      <c r="B26" s="2"/>
      <c r="C26" s="2">
        <v>2024</v>
      </c>
      <c r="D26" s="2">
        <f>SUM(E26+F26+G26)</f>
        <v>65</v>
      </c>
      <c r="E26" s="2"/>
      <c r="F26" s="2"/>
      <c r="G26" s="2">
        <v>65</v>
      </c>
      <c r="H26" s="2"/>
    </row>
    <row r="27" spans="1:8" ht="15" hidden="1">
      <c r="A27" s="19"/>
      <c r="B27" s="2"/>
      <c r="C27" s="2" t="s">
        <v>10</v>
      </c>
      <c r="D27" s="2">
        <f>SUM(E27+F27+G27)</f>
        <v>430</v>
      </c>
      <c r="E27" s="5">
        <f>SUM(E24+E25+E26)</f>
        <v>0</v>
      </c>
      <c r="F27" s="5">
        <f>SUM(F24+F25+F26)</f>
        <v>0</v>
      </c>
      <c r="G27" s="2">
        <f>SUM(G24+G25+G26)</f>
        <v>430</v>
      </c>
      <c r="H27" s="2"/>
    </row>
    <row r="28" spans="1:8" ht="14.25" customHeight="1">
      <c r="A28" s="17" t="s">
        <v>26</v>
      </c>
      <c r="B28" s="2"/>
      <c r="C28" s="2">
        <v>2022</v>
      </c>
      <c r="D28" s="2">
        <f>SUM(E28+F28+G28)</f>
        <v>149.8</v>
      </c>
      <c r="E28" s="2"/>
      <c r="F28" s="2">
        <v>120</v>
      </c>
      <c r="G28" s="2">
        <v>29.8</v>
      </c>
      <c r="H28" s="2"/>
    </row>
    <row r="29" spans="1:8" ht="15">
      <c r="A29" s="18"/>
      <c r="B29" s="2"/>
      <c r="C29" s="2">
        <v>2023</v>
      </c>
      <c r="D29" s="2">
        <f>SUM(E29+F29+G29)</f>
        <v>24</v>
      </c>
      <c r="E29" s="2"/>
      <c r="F29" s="2"/>
      <c r="G29" s="2">
        <v>24</v>
      </c>
      <c r="H29" s="2"/>
    </row>
    <row r="30" spans="1:8" ht="15.75" customHeight="1">
      <c r="A30" s="18"/>
      <c r="B30" s="2"/>
      <c r="C30" s="2">
        <v>2024</v>
      </c>
      <c r="D30" s="2">
        <f>SUM(E30+F30+G30)</f>
        <v>24</v>
      </c>
      <c r="E30" s="2"/>
      <c r="F30" s="2"/>
      <c r="G30" s="2">
        <v>24</v>
      </c>
      <c r="H30" s="2"/>
    </row>
    <row r="31" spans="1:8" ht="15">
      <c r="A31" s="19"/>
      <c r="B31" s="2"/>
      <c r="C31" s="2" t="s">
        <v>10</v>
      </c>
      <c r="D31" s="2">
        <f>SUM(E31+F31+G31)</f>
        <v>197.8</v>
      </c>
      <c r="E31" s="5">
        <f>SUM(E28+E29+E30)</f>
        <v>0</v>
      </c>
      <c r="F31" s="5">
        <f>SUM(F28+F29+F30)</f>
        <v>120</v>
      </c>
      <c r="G31" s="2">
        <f>SUM(G28+G29+G30)</f>
        <v>77.8</v>
      </c>
      <c r="H31" s="2"/>
    </row>
    <row r="32" spans="1:8" ht="15">
      <c r="A32" s="17" t="s">
        <v>18</v>
      </c>
      <c r="B32" s="2"/>
      <c r="C32" s="2">
        <v>2022</v>
      </c>
      <c r="D32" s="2">
        <f>SUM(E32+F32+G32)</f>
        <v>105.3</v>
      </c>
      <c r="E32" s="2"/>
      <c r="F32" s="2">
        <v>100</v>
      </c>
      <c r="G32" s="2">
        <v>5.3</v>
      </c>
      <c r="H32" s="2"/>
    </row>
    <row r="33" spans="1:8" ht="16.5" customHeight="1">
      <c r="A33" s="18"/>
      <c r="B33" s="2"/>
      <c r="C33" s="2">
        <v>2023</v>
      </c>
      <c r="D33" s="2">
        <f>SUM(E33+F33+G33)</f>
        <v>0</v>
      </c>
      <c r="E33" s="2"/>
      <c r="F33" s="2"/>
      <c r="G33" s="2"/>
      <c r="H33" s="2"/>
    </row>
    <row r="34" spans="1:8" ht="15">
      <c r="A34" s="18"/>
      <c r="B34" s="2"/>
      <c r="C34" s="2">
        <v>2024</v>
      </c>
      <c r="D34" s="2">
        <f>SUM(E34+F34+G34)</f>
        <v>0</v>
      </c>
      <c r="E34" s="2"/>
      <c r="F34" s="2"/>
      <c r="G34" s="2"/>
      <c r="H34" s="2"/>
    </row>
    <row r="35" spans="1:8" ht="15">
      <c r="A35" s="19"/>
      <c r="B35" s="2"/>
      <c r="C35" s="2" t="s">
        <v>10</v>
      </c>
      <c r="D35" s="2">
        <f>SUM(E35+F35+G35)</f>
        <v>105.3</v>
      </c>
      <c r="E35" s="5">
        <f>SUM(E32+E33+E34)</f>
        <v>0</v>
      </c>
      <c r="F35" s="5">
        <f>SUM(F32+F33+F34)</f>
        <v>100</v>
      </c>
      <c r="G35" s="2">
        <f>SUM(G32+G33+G34)</f>
        <v>5.3</v>
      </c>
      <c r="H35" s="2"/>
    </row>
    <row r="36" spans="1:8" ht="15">
      <c r="A36" s="7" t="s">
        <v>19</v>
      </c>
      <c r="B36" s="2"/>
      <c r="C36" s="2">
        <v>2022</v>
      </c>
      <c r="D36" s="2">
        <v>0</v>
      </c>
      <c r="E36" s="5"/>
      <c r="F36" s="5">
        <f>SUM(F41,F45,F49,F53)</f>
        <v>1125.5</v>
      </c>
      <c r="G36" s="2">
        <f>SUM(G41+G45+G49+G53)</f>
        <v>3453.5999999999995</v>
      </c>
      <c r="H36" s="2"/>
    </row>
    <row r="37" spans="1:8" ht="14.25" customHeight="1">
      <c r="A37" s="8"/>
      <c r="B37" s="2"/>
      <c r="C37" s="2">
        <v>2023</v>
      </c>
      <c r="D37" s="2">
        <v>0</v>
      </c>
      <c r="E37" s="5"/>
      <c r="F37" s="5"/>
      <c r="G37" s="2">
        <f>SUM(G42,G46,G50,G54)</f>
        <v>4475.7</v>
      </c>
      <c r="H37" s="2"/>
    </row>
    <row r="38" spans="1:8" ht="15">
      <c r="A38" s="9"/>
      <c r="B38" s="2"/>
      <c r="C38" s="2">
        <v>2024</v>
      </c>
      <c r="D38" s="2">
        <v>0</v>
      </c>
      <c r="E38" s="5"/>
      <c r="F38" s="5"/>
      <c r="G38" s="2">
        <f>SUM(G43,G47,G51,G55)</f>
        <v>2593.3999999999996</v>
      </c>
      <c r="H38" s="2"/>
    </row>
    <row r="39" spans="1:8" ht="15">
      <c r="A39" s="6" t="s">
        <v>14</v>
      </c>
      <c r="B39" s="2"/>
      <c r="C39" s="2" t="s">
        <v>10</v>
      </c>
      <c r="D39" s="5">
        <f>SUM(E39,F39,G39)</f>
        <v>11648.199999999999</v>
      </c>
      <c r="E39" s="5">
        <v>0</v>
      </c>
      <c r="F39" s="5">
        <f>SUM(F36,F37,F38)</f>
        <v>1125.5</v>
      </c>
      <c r="G39" s="2">
        <f>SUM(G36,G37,G38)</f>
        <v>10522.699999999999</v>
      </c>
      <c r="H39" s="2"/>
    </row>
    <row r="40" spans="1:8" ht="15">
      <c r="A40" s="11" t="s">
        <v>12</v>
      </c>
      <c r="B40" s="20"/>
      <c r="C40" s="20"/>
      <c r="D40" s="20"/>
      <c r="E40" s="20"/>
      <c r="F40" s="20"/>
      <c r="G40" s="20"/>
      <c r="H40" s="21"/>
    </row>
    <row r="41" spans="1:8" ht="16.5" customHeight="1">
      <c r="A41" s="17" t="s">
        <v>20</v>
      </c>
      <c r="B41" s="2"/>
      <c r="C41" s="2">
        <v>2022</v>
      </c>
      <c r="D41" s="2">
        <f>SUM(E41+F41+G41)</f>
        <v>2364.7</v>
      </c>
      <c r="E41" s="2"/>
      <c r="F41" s="2"/>
      <c r="G41" s="2">
        <v>2364.7</v>
      </c>
      <c r="H41" s="2"/>
    </row>
    <row r="42" spans="1:8" ht="15">
      <c r="A42" s="18"/>
      <c r="B42" s="2"/>
      <c r="C42" s="2">
        <v>2023</v>
      </c>
      <c r="D42" s="2">
        <f>SUM(E42+F42+G42)</f>
        <v>2364.7</v>
      </c>
      <c r="E42" s="2"/>
      <c r="F42" s="2"/>
      <c r="G42" s="2">
        <v>2364.7</v>
      </c>
      <c r="H42" s="2"/>
    </row>
    <row r="43" spans="1:8" ht="15">
      <c r="A43" s="18"/>
      <c r="B43" s="2"/>
      <c r="C43" s="2">
        <v>2024</v>
      </c>
      <c r="D43" s="2">
        <f>SUM(E43+F43+G43)</f>
        <v>2364.7</v>
      </c>
      <c r="E43" s="2"/>
      <c r="F43" s="2"/>
      <c r="G43" s="2">
        <v>2364.7</v>
      </c>
      <c r="H43" s="2"/>
    </row>
    <row r="44" spans="1:8" ht="15">
      <c r="A44" s="19"/>
      <c r="B44" s="2"/>
      <c r="C44" s="2" t="s">
        <v>10</v>
      </c>
      <c r="D44" s="2">
        <f>SUM(E44+F44+G44)</f>
        <v>7094.099999999999</v>
      </c>
      <c r="E44" s="5">
        <f>SUM(E41+E42+E43)</f>
        <v>0</v>
      </c>
      <c r="F44" s="5">
        <f>SUM(F41+F42+F43)</f>
        <v>0</v>
      </c>
      <c r="G44" s="2">
        <f>SUM(G41+G42+G43)</f>
        <v>7094.099999999999</v>
      </c>
      <c r="H44" s="2"/>
    </row>
    <row r="45" spans="1:8" ht="15">
      <c r="A45" s="17" t="s">
        <v>21</v>
      </c>
      <c r="B45" s="2"/>
      <c r="C45" s="2">
        <v>2022</v>
      </c>
      <c r="D45" s="2">
        <f>SUM(E45+F45+G45)</f>
        <v>1691</v>
      </c>
      <c r="E45" s="2"/>
      <c r="F45" s="2">
        <v>845.5</v>
      </c>
      <c r="G45" s="2">
        <v>845.5</v>
      </c>
      <c r="H45" s="2"/>
    </row>
    <row r="46" spans="1:8" ht="15">
      <c r="A46" s="18"/>
      <c r="B46" s="2"/>
      <c r="C46" s="2">
        <v>2023</v>
      </c>
      <c r="D46" s="2">
        <f>SUM(E46+F46+G46)</f>
        <v>1882.3</v>
      </c>
      <c r="E46" s="2"/>
      <c r="F46" s="2"/>
      <c r="G46" s="2">
        <v>1882.3</v>
      </c>
      <c r="H46" s="2"/>
    </row>
    <row r="47" spans="1:8" ht="15">
      <c r="A47" s="18"/>
      <c r="B47" s="2"/>
      <c r="C47" s="2">
        <v>2024</v>
      </c>
      <c r="D47" s="2">
        <f>SUM(E47+F47+G47)</f>
        <v>0</v>
      </c>
      <c r="E47" s="2"/>
      <c r="F47" s="2"/>
      <c r="G47" s="2"/>
      <c r="H47" s="2"/>
    </row>
    <row r="48" spans="1:8" ht="61.5" customHeight="1">
      <c r="A48" s="19"/>
      <c r="B48" s="2"/>
      <c r="C48" s="2" t="s">
        <v>10</v>
      </c>
      <c r="D48" s="2">
        <f>SUM(E48+F48+G48)</f>
        <v>3573.3</v>
      </c>
      <c r="E48" s="5">
        <f>SUM(E45+E46+E47)</f>
        <v>0</v>
      </c>
      <c r="F48" s="5">
        <f>SUM(F45+F46+F47)</f>
        <v>845.5</v>
      </c>
      <c r="G48" s="2">
        <f>SUM(G45+G46+G47)</f>
        <v>2727.8</v>
      </c>
      <c r="H48" s="2"/>
    </row>
    <row r="49" spans="1:8" ht="15">
      <c r="A49" s="17" t="s">
        <v>22</v>
      </c>
      <c r="B49" s="2"/>
      <c r="C49" s="2">
        <v>2022</v>
      </c>
      <c r="D49" s="2">
        <f>SUM(E49+F49+G49)</f>
        <v>228.7</v>
      </c>
      <c r="E49" s="2"/>
      <c r="F49" s="2"/>
      <c r="G49" s="2">
        <v>228.7</v>
      </c>
      <c r="H49" s="2"/>
    </row>
    <row r="50" spans="1:8" ht="15">
      <c r="A50" s="18"/>
      <c r="B50" s="2"/>
      <c r="C50" s="2">
        <v>2023</v>
      </c>
      <c r="D50" s="2">
        <f>SUM(E50+F50+G50)</f>
        <v>228.7</v>
      </c>
      <c r="E50" s="2"/>
      <c r="F50" s="2"/>
      <c r="G50" s="2">
        <v>228.7</v>
      </c>
      <c r="H50" s="2"/>
    </row>
    <row r="51" spans="1:8" ht="15">
      <c r="A51" s="18"/>
      <c r="B51" s="2"/>
      <c r="C51" s="2">
        <v>2024</v>
      </c>
      <c r="D51" s="2">
        <f>SUM(E51+F51+G51)</f>
        <v>228.7</v>
      </c>
      <c r="E51" s="2"/>
      <c r="F51" s="2"/>
      <c r="G51" s="2">
        <v>228.7</v>
      </c>
      <c r="H51" s="2"/>
    </row>
    <row r="52" spans="1:8" ht="15">
      <c r="A52" s="19"/>
      <c r="B52" s="2"/>
      <c r="C52" s="2" t="s">
        <v>10</v>
      </c>
      <c r="D52" s="2">
        <f>SUM(E52+F52+G52)</f>
        <v>686.0999999999999</v>
      </c>
      <c r="E52" s="5">
        <f>SUM(E49+E50+E51)</f>
        <v>0</v>
      </c>
      <c r="F52" s="5">
        <f>SUM(F49+F50+F51)</f>
        <v>0</v>
      </c>
      <c r="G52" s="2">
        <f>SUM(G49+G50+G51)</f>
        <v>686.0999999999999</v>
      </c>
      <c r="H52" s="2"/>
    </row>
    <row r="53" spans="1:8" ht="18" customHeight="1">
      <c r="A53" s="17" t="s">
        <v>23</v>
      </c>
      <c r="B53" s="2"/>
      <c r="C53" s="2">
        <v>2022</v>
      </c>
      <c r="D53" s="2">
        <f>SUM(E53+F53+G53)</f>
        <v>294.7</v>
      </c>
      <c r="E53" s="2"/>
      <c r="F53" s="2">
        <v>280</v>
      </c>
      <c r="G53" s="2">
        <v>14.7</v>
      </c>
      <c r="H53" s="2"/>
    </row>
    <row r="54" spans="1:8" ht="15">
      <c r="A54" s="18"/>
      <c r="B54" s="2"/>
      <c r="C54" s="2">
        <v>2023</v>
      </c>
      <c r="D54" s="2">
        <f>SUM(E54+F54+G54)</f>
        <v>0</v>
      </c>
      <c r="E54" s="2"/>
      <c r="F54" s="2"/>
      <c r="G54" s="2"/>
      <c r="H54" s="2"/>
    </row>
    <row r="55" spans="1:8" ht="15">
      <c r="A55" s="18"/>
      <c r="B55" s="2"/>
      <c r="C55" s="2">
        <v>2024</v>
      </c>
      <c r="D55" s="2">
        <f>SUM(E55+F55+G55)</f>
        <v>0</v>
      </c>
      <c r="E55" s="2"/>
      <c r="F55" s="2"/>
      <c r="G55" s="2"/>
      <c r="H55" s="2"/>
    </row>
    <row r="56" spans="1:8" ht="15">
      <c r="A56" s="19"/>
      <c r="B56" s="2"/>
      <c r="C56" s="2" t="s">
        <v>10</v>
      </c>
      <c r="D56" s="2">
        <f>SUM(E56+F56+G56)</f>
        <v>294.7</v>
      </c>
      <c r="E56" s="5">
        <f>SUM(E53+E54+E55)</f>
        <v>0</v>
      </c>
      <c r="F56" s="5">
        <f>SUM(F53+F54+F55)</f>
        <v>280</v>
      </c>
      <c r="G56" s="2">
        <f>SUM(G53+G54+G55)</f>
        <v>14.7</v>
      </c>
      <c r="H56" s="2"/>
    </row>
  </sheetData>
  <sheetProtection/>
  <mergeCells count="20">
    <mergeCell ref="A40:H40"/>
    <mergeCell ref="A41:A44"/>
    <mergeCell ref="A45:A48"/>
    <mergeCell ref="A49:A52"/>
    <mergeCell ref="A53:A56"/>
    <mergeCell ref="A36:A38"/>
    <mergeCell ref="A2:H2"/>
    <mergeCell ref="D4:H4"/>
    <mergeCell ref="A4:A5"/>
    <mergeCell ref="B4:B5"/>
    <mergeCell ref="C4:C5"/>
    <mergeCell ref="A7:A9"/>
    <mergeCell ref="B7:B9"/>
    <mergeCell ref="A28:A31"/>
    <mergeCell ref="A32:A35"/>
    <mergeCell ref="A15:H15"/>
    <mergeCell ref="A11:A13"/>
    <mergeCell ref="A16:A19"/>
    <mergeCell ref="A20:A23"/>
    <mergeCell ref="A24:A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2021-12-15T07:24:34Z</dcterms:modified>
  <cp:category/>
  <cp:version/>
  <cp:contentType/>
  <cp:contentStatus/>
</cp:coreProperties>
</file>